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y\Documents\HTML\"/>
    </mc:Choice>
  </mc:AlternateContent>
  <xr:revisionPtr revIDLastSave="0" documentId="8_{F0475948-F644-4C7E-97A4-17ED72ECCB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日程調整表" sheetId="1" r:id="rId1"/>
  </sheets>
  <definedNames>
    <definedName name="_xlnm.Print_Area" localSheetId="0">日程調整表!$A$1:$P$43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0" i="1" l="1"/>
  <c r="L40" i="1"/>
  <c r="I40" i="1"/>
  <c r="F40" i="1"/>
  <c r="C40" i="1"/>
  <c r="K12" i="1"/>
  <c r="N12" i="1"/>
  <c r="K8" i="1"/>
  <c r="K9" i="1" s="1"/>
  <c r="K10" i="1" s="1"/>
  <c r="K11" i="1" s="1"/>
  <c r="N8" i="1"/>
  <c r="N9" i="1" s="1"/>
  <c r="N10" i="1" s="1"/>
  <c r="N11" i="1" s="1"/>
  <c r="E18" i="1"/>
  <c r="E17" i="1"/>
  <c r="H8" i="1"/>
  <c r="H9" i="1"/>
  <c r="H10" i="1" s="1"/>
  <c r="H11" i="1" s="1"/>
  <c r="H12" i="1" s="1"/>
  <c r="H13" i="1" s="1"/>
  <c r="H14" i="1" s="1"/>
  <c r="H15" i="1" s="1"/>
  <c r="H16" i="1" s="1"/>
  <c r="H17" i="1" s="1"/>
  <c r="H18" i="1" s="1"/>
  <c r="E10" i="1"/>
  <c r="E11" i="1"/>
  <c r="E12" i="1"/>
  <c r="E13" i="1" s="1"/>
  <c r="E14" i="1" s="1"/>
  <c r="E15" i="1" s="1"/>
  <c r="E8" i="1"/>
  <c r="E9" i="1" s="1"/>
  <c r="B16" i="1"/>
  <c r="B8" i="1"/>
  <c r="B9" i="1" s="1"/>
  <c r="B10" i="1" s="1"/>
  <c r="B11" i="1" s="1"/>
  <c r="B12" i="1" s="1"/>
  <c r="B13" i="1" s="1"/>
  <c r="B14" i="1" s="1"/>
  <c r="B15" i="1" s="1"/>
  <c r="O39" i="1"/>
  <c r="L39" i="1"/>
  <c r="I39" i="1"/>
  <c r="F39" i="1"/>
  <c r="C39" i="1"/>
  <c r="K13" i="1" l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N13" i="1"/>
  <c r="N14" i="1" s="1"/>
  <c r="N15" i="1" s="1"/>
  <c r="N16" i="1" s="1"/>
  <c r="N17" i="1" s="1"/>
  <c r="N18" i="1" s="1"/>
  <c r="N19" i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H19" i="1"/>
  <c r="H20" i="1" s="1"/>
  <c r="E16" i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P41" i="1"/>
  <c r="H21" i="1" l="1"/>
  <c r="H22" i="1" s="1"/>
  <c r="H23" i="1" s="1"/>
  <c r="H24" i="1" s="1"/>
  <c r="H25" i="1" s="1"/>
  <c r="H26" i="1" s="1"/>
  <c r="H27" i="1" s="1"/>
  <c r="H28" i="1"/>
  <c r="H29" i="1" s="1"/>
  <c r="H30" i="1" s="1"/>
  <c r="H31" i="1" s="1"/>
  <c r="H32" i="1" s="1"/>
  <c r="H33" i="1" s="1"/>
  <c r="H34" i="1" s="1"/>
  <c r="H35" i="1" s="1"/>
  <c r="H36" i="1" s="1"/>
  <c r="H37" i="1" s="1"/>
  <c r="H38" i="1" s="1"/>
</calcChain>
</file>

<file path=xl/sharedStrings.xml><?xml version="1.0" encoding="utf-8"?>
<sst xmlns="http://schemas.openxmlformats.org/spreadsheetml/2006/main" count="49" uniqueCount="33">
  <si>
    <t>チ　ー　ム　名</t>
    <rPh sb="6" eb="7">
      <t>メイ</t>
    </rPh>
    <phoneticPr fontId="1"/>
  </si>
  <si>
    <t>東和田</t>
    <rPh sb="0" eb="3">
      <t>ヒガシワダ</t>
    </rPh>
    <phoneticPr fontId="1"/>
  </si>
  <si>
    <t>茶臼山</t>
    <rPh sb="0" eb="3">
      <t>チャウスヤマ</t>
    </rPh>
    <phoneticPr fontId="1"/>
  </si>
  <si>
    <t>若　穂</t>
    <rPh sb="0" eb="1">
      <t>ワカ</t>
    </rPh>
    <rPh sb="2" eb="3">
      <t>ホ</t>
    </rPh>
    <phoneticPr fontId="1"/>
  </si>
  <si>
    <t>御　厨</t>
    <rPh sb="0" eb="1">
      <t>オン</t>
    </rPh>
    <rPh sb="2" eb="3">
      <t>チュウ</t>
    </rPh>
    <phoneticPr fontId="1"/>
  </si>
  <si>
    <t>希　望　曜　日</t>
    <rPh sb="0" eb="1">
      <t>ノゾミ</t>
    </rPh>
    <rPh sb="2" eb="3">
      <t>ノゾミ</t>
    </rPh>
    <rPh sb="4" eb="5">
      <t>ヨウ</t>
    </rPh>
    <rPh sb="6" eb="7">
      <t>ヒ</t>
    </rPh>
    <phoneticPr fontId="1"/>
  </si>
  <si>
    <t>５　月</t>
    <rPh sb="2" eb="3">
      <t>ガツ</t>
    </rPh>
    <phoneticPr fontId="1"/>
  </si>
  <si>
    <t>６　月</t>
    <rPh sb="2" eb="3">
      <t>ガツ</t>
    </rPh>
    <phoneticPr fontId="1"/>
  </si>
  <si>
    <t>７　月</t>
    <rPh sb="2" eb="3">
      <t>ガツ</t>
    </rPh>
    <phoneticPr fontId="1"/>
  </si>
  <si>
    <t>８　月</t>
    <rPh sb="2" eb="3">
      <t>ガツ</t>
    </rPh>
    <phoneticPr fontId="1"/>
  </si>
  <si>
    <t>９　月</t>
    <rPh sb="2" eb="3">
      <t>ガツ</t>
    </rPh>
    <phoneticPr fontId="1"/>
  </si>
  <si>
    <t>曜日</t>
    <rPh sb="0" eb="2">
      <t>ヨウビ</t>
    </rPh>
    <phoneticPr fontId="1"/>
  </si>
  <si>
    <t>①</t>
  </si>
  <si>
    <t>②</t>
  </si>
  <si>
    <t>×</t>
  </si>
  <si>
    <t>その他</t>
    <rPh sb="2" eb="3">
      <t>タ</t>
    </rPh>
    <phoneticPr fontId="1"/>
  </si>
  <si>
    <t>土曜第一</t>
    <rPh sb="0" eb="2">
      <t>ドヨウ</t>
    </rPh>
    <rPh sb="2" eb="4">
      <t>ダイイチ</t>
    </rPh>
    <phoneticPr fontId="1"/>
  </si>
  <si>
    <t>土曜第一審判</t>
    <rPh sb="0" eb="2">
      <t>ドヨウ</t>
    </rPh>
    <rPh sb="2" eb="4">
      <t>ダイイチ</t>
    </rPh>
    <rPh sb="4" eb="6">
      <t>シンパン</t>
    </rPh>
    <phoneticPr fontId="1"/>
  </si>
  <si>
    <t>祝　日</t>
    <rPh sb="0" eb="1">
      <t>シュク</t>
    </rPh>
    <rPh sb="2" eb="3">
      <t>ヒ</t>
    </rPh>
    <phoneticPr fontId="1"/>
  </si>
  <si>
    <t>代表者</t>
    <rPh sb="0" eb="3">
      <t>ダイヒョウシャ</t>
    </rPh>
    <phoneticPr fontId="1"/>
  </si>
  <si>
    <t>試合出来ない日（１０個以内）</t>
    <rPh sb="0" eb="2">
      <t>シアイ</t>
    </rPh>
    <rPh sb="2" eb="4">
      <t>デキ</t>
    </rPh>
    <rPh sb="6" eb="7">
      <t>ヒ</t>
    </rPh>
    <rPh sb="10" eb="11">
      <t>コ</t>
    </rPh>
    <rPh sb="11" eb="13">
      <t>イナイ</t>
    </rPh>
    <phoneticPr fontId="1"/>
  </si>
  <si>
    <t>※祝日は、若穂・御厨　の試合になります</t>
    <rPh sb="1" eb="3">
      <t>シュクジツ</t>
    </rPh>
    <rPh sb="5" eb="7">
      <t>ワカホ</t>
    </rPh>
    <rPh sb="8" eb="10">
      <t>ミクリヤ</t>
    </rPh>
    <rPh sb="12" eb="14">
      <t>シアイ</t>
    </rPh>
    <phoneticPr fontId="1"/>
  </si>
  <si>
    <t>可　／　不可</t>
    <rPh sb="0" eb="1">
      <t>カ</t>
    </rPh>
    <rPh sb="4" eb="6">
      <t>フカ</t>
    </rPh>
    <phoneticPr fontId="1"/>
  </si>
  <si>
    <t>○</t>
    <phoneticPr fontId="1"/>
  </si>
  <si>
    <t>×</t>
    <phoneticPr fontId="1"/>
  </si>
  <si>
    <r>
      <rPr>
        <sz val="12"/>
        <color theme="1"/>
        <rFont val="Meiryo UI"/>
        <family val="3"/>
        <charset val="128"/>
      </rPr>
      <t>×</t>
    </r>
    <r>
      <rPr>
        <sz val="6"/>
        <color theme="1"/>
        <rFont val="Meiryo UI"/>
        <family val="3"/>
        <charset val="128"/>
      </rPr>
      <t>合計</t>
    </r>
    <rPh sb="1" eb="3">
      <t>ゴウケイ</t>
    </rPh>
    <phoneticPr fontId="1"/>
  </si>
  <si>
    <t>ふりがな</t>
    <phoneticPr fontId="1"/>
  </si>
  <si>
    <t>令和７年　日　程　調　整　表</t>
    <rPh sb="0" eb="2">
      <t>レイワ</t>
    </rPh>
    <rPh sb="3" eb="4">
      <t>ネン</t>
    </rPh>
    <rPh sb="5" eb="6">
      <t>ヒ</t>
    </rPh>
    <rPh sb="7" eb="8">
      <t>ホド</t>
    </rPh>
    <rPh sb="9" eb="10">
      <t>チョウ</t>
    </rPh>
    <rPh sb="11" eb="12">
      <t>ヒトシ</t>
    </rPh>
    <rPh sb="13" eb="14">
      <t>オモテ</t>
    </rPh>
    <phoneticPr fontId="1"/>
  </si>
  <si>
    <t>第4回理事会・
審判講習会</t>
    <rPh sb="0" eb="1">
      <t>ダイ</t>
    </rPh>
    <rPh sb="2" eb="3">
      <t>カイ</t>
    </rPh>
    <rPh sb="3" eb="6">
      <t>リジカイ</t>
    </rPh>
    <rPh sb="8" eb="10">
      <t>シンパン</t>
    </rPh>
    <rPh sb="10" eb="13">
      <t>コウシュウカイ</t>
    </rPh>
    <phoneticPr fontId="1"/>
  </si>
  <si>
    <t>土日祝日のみの運営になりますので、絶対に無理な日のみ×してください</t>
    <rPh sb="0" eb="2">
      <t>ドニチ</t>
    </rPh>
    <rPh sb="2" eb="4">
      <t>シュクジツ</t>
    </rPh>
    <rPh sb="7" eb="9">
      <t>ウンエイ</t>
    </rPh>
    <rPh sb="17" eb="19">
      <t>ゼッタイ</t>
    </rPh>
    <rPh sb="20" eb="22">
      <t>ムリ</t>
    </rPh>
    <rPh sb="23" eb="24">
      <t>ヒ</t>
    </rPh>
    <phoneticPr fontId="1"/>
  </si>
  <si>
    <t>希望グラウンド順位　１～3</t>
    <rPh sb="0" eb="2">
      <t>キボウ</t>
    </rPh>
    <rPh sb="7" eb="9">
      <t>ジュンイ</t>
    </rPh>
    <phoneticPr fontId="1"/>
  </si>
  <si>
    <t xml:space="preserve">名前
</t>
    <rPh sb="0" eb="2">
      <t>ナマエ</t>
    </rPh>
    <phoneticPr fontId="1"/>
  </si>
  <si>
    <t>電話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</si>
</sst>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13" x14ac:knownFonts="1">
    <font>
      <sz val="9"/>
      <color theme="1"/>
      <name val="HGPｺﾞｼｯｸM"/>
      <family val="2"/>
      <charset val="128"/>
    </font>
    <font>
      <sz val="6"/>
      <name val="HGPｺﾞｼｯｸM"/>
      <family val="2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u/>
      <sz val="10"/>
      <color theme="1"/>
      <name val="Meiryo UI"/>
      <family val="3"/>
      <charset val="128"/>
    </font>
    <font>
      <sz val="12"/>
      <color theme="1"/>
      <name val="HGPｺﾞｼｯｸM"/>
      <family val="2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 diagonalDown="1">
      <left style="thin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center" vertical="center"/>
    </xf>
    <xf numFmtId="176" fontId="10" fillId="0" borderId="22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8" fillId="0" borderId="24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5" fillId="0" borderId="30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</cellXfs>
  <cellStyles count="1">
    <cellStyle name="標準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"/>
  <sheetViews>
    <sheetView tabSelected="1" zoomScaleNormal="100" zoomScaleSheetLayoutView="115" workbookViewId="0">
      <selection activeCell="M2" sqref="M2:P2"/>
    </sheetView>
  </sheetViews>
  <sheetFormatPr defaultColWidth="6.28515625" defaultRowHeight="19.149999999999999" customHeight="1" x14ac:dyDescent="0.15"/>
  <cols>
    <col min="1" max="2" width="6.28515625" style="1"/>
    <col min="3" max="13" width="6.28515625" style="13"/>
    <col min="14" max="14" width="6.28515625" style="13" customWidth="1"/>
    <col min="15" max="16" width="6.28515625" style="13"/>
    <col min="17" max="16384" width="6.28515625" style="1"/>
  </cols>
  <sheetData>
    <row r="1" spans="1:20" ht="19.149999999999999" customHeight="1" x14ac:dyDescent="0.15">
      <c r="C1" s="51" t="s">
        <v>27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20" ht="19.149999999999999" customHeight="1" x14ac:dyDescent="0.15">
      <c r="A2" s="61" t="s">
        <v>0</v>
      </c>
      <c r="B2" s="61"/>
      <c r="C2" s="61"/>
      <c r="D2" s="61"/>
      <c r="E2" s="74" t="s">
        <v>26</v>
      </c>
      <c r="F2" s="81"/>
      <c r="G2" s="81"/>
      <c r="H2" s="81"/>
      <c r="I2" s="82"/>
      <c r="J2" s="63" t="s">
        <v>19</v>
      </c>
      <c r="K2" s="63"/>
      <c r="L2" s="76" t="s">
        <v>31</v>
      </c>
      <c r="M2" s="83"/>
      <c r="N2" s="83"/>
      <c r="O2" s="83"/>
      <c r="P2" s="84"/>
    </row>
    <row r="3" spans="1:20" ht="19.149999999999999" customHeight="1" x14ac:dyDescent="0.15">
      <c r="A3" s="62"/>
      <c r="B3" s="62"/>
      <c r="C3" s="62"/>
      <c r="D3" s="62"/>
      <c r="E3" s="78"/>
      <c r="F3" s="79"/>
      <c r="G3" s="79"/>
      <c r="H3" s="79"/>
      <c r="I3" s="80"/>
      <c r="J3" s="64"/>
      <c r="K3" s="64"/>
      <c r="L3" s="77" t="s">
        <v>32</v>
      </c>
      <c r="M3" s="85"/>
      <c r="N3" s="86"/>
      <c r="O3" s="86"/>
      <c r="P3" s="87"/>
    </row>
    <row r="4" spans="1:20" ht="19.149999999999999" customHeight="1" x14ac:dyDescent="0.15">
      <c r="A4" s="47" t="s">
        <v>30</v>
      </c>
      <c r="B4" s="47"/>
      <c r="C4" s="47"/>
      <c r="D4" s="47"/>
      <c r="E4" s="46" t="s">
        <v>1</v>
      </c>
      <c r="F4" s="46"/>
      <c r="G4" s="27"/>
      <c r="H4" s="47" t="s">
        <v>2</v>
      </c>
      <c r="I4" s="47"/>
      <c r="J4" s="2"/>
      <c r="K4" s="47" t="s">
        <v>3</v>
      </c>
      <c r="L4" s="47"/>
      <c r="M4" s="2"/>
      <c r="N4" s="47" t="s">
        <v>4</v>
      </c>
      <c r="O4" s="47"/>
      <c r="P4" s="2"/>
    </row>
    <row r="5" spans="1:20" ht="19.149999999999999" customHeight="1" thickBot="1" x14ac:dyDescent="0.2">
      <c r="A5" s="52" t="s">
        <v>5</v>
      </c>
      <c r="B5" s="52"/>
      <c r="C5" s="52"/>
      <c r="D5" s="52"/>
      <c r="E5" s="53" t="s">
        <v>16</v>
      </c>
      <c r="F5" s="54"/>
      <c r="G5" s="58" t="s">
        <v>22</v>
      </c>
      <c r="H5" s="58"/>
      <c r="I5" s="56" t="s">
        <v>17</v>
      </c>
      <c r="J5" s="57"/>
      <c r="K5" s="58" t="s">
        <v>22</v>
      </c>
      <c r="L5" s="60"/>
      <c r="M5" s="59" t="s">
        <v>18</v>
      </c>
      <c r="N5" s="59"/>
      <c r="O5" s="58" t="s">
        <v>22</v>
      </c>
      <c r="P5" s="60"/>
      <c r="R5" s="4" t="s">
        <v>23</v>
      </c>
    </row>
    <row r="6" spans="1:20" ht="19.149999999999999" customHeight="1" x14ac:dyDescent="0.15">
      <c r="A6" s="69"/>
      <c r="B6" s="55" t="s">
        <v>6</v>
      </c>
      <c r="C6" s="55"/>
      <c r="D6" s="55"/>
      <c r="E6" s="55" t="s">
        <v>7</v>
      </c>
      <c r="F6" s="55"/>
      <c r="G6" s="55"/>
      <c r="H6" s="55" t="s">
        <v>8</v>
      </c>
      <c r="I6" s="55"/>
      <c r="J6" s="55"/>
      <c r="K6" s="55" t="s">
        <v>9</v>
      </c>
      <c r="L6" s="55"/>
      <c r="M6" s="55"/>
      <c r="N6" s="55" t="s">
        <v>10</v>
      </c>
      <c r="O6" s="55"/>
      <c r="P6" s="55"/>
      <c r="R6" s="4" t="s">
        <v>24</v>
      </c>
    </row>
    <row r="7" spans="1:20" ht="19.149999999999999" customHeight="1" thickBot="1" x14ac:dyDescent="0.2">
      <c r="A7" s="70"/>
      <c r="B7" s="6" t="s">
        <v>11</v>
      </c>
      <c r="C7" s="7" t="s">
        <v>12</v>
      </c>
      <c r="D7" s="7" t="s">
        <v>13</v>
      </c>
      <c r="E7" s="6" t="s">
        <v>11</v>
      </c>
      <c r="F7" s="7" t="s">
        <v>12</v>
      </c>
      <c r="G7" s="7" t="s">
        <v>13</v>
      </c>
      <c r="H7" s="6" t="s">
        <v>11</v>
      </c>
      <c r="I7" s="7" t="s">
        <v>12</v>
      </c>
      <c r="J7" s="7" t="s">
        <v>13</v>
      </c>
      <c r="K7" s="6" t="s">
        <v>11</v>
      </c>
      <c r="L7" s="7" t="s">
        <v>12</v>
      </c>
      <c r="M7" s="7" t="s">
        <v>13</v>
      </c>
      <c r="N7" s="6" t="s">
        <v>11</v>
      </c>
      <c r="O7" s="7" t="s">
        <v>12</v>
      </c>
      <c r="P7" s="7" t="s">
        <v>13</v>
      </c>
      <c r="T7" s="75"/>
    </row>
    <row r="8" spans="1:20" ht="19.149999999999999" customHeight="1" thickTop="1" x14ac:dyDescent="0.15">
      <c r="A8" s="3">
        <v>1</v>
      </c>
      <c r="B8" s="20">
        <f>DATE(2025,5,1)</f>
        <v>45778</v>
      </c>
      <c r="C8" s="37"/>
      <c r="D8" s="37"/>
      <c r="E8" s="20">
        <f>DATE(2025,6,1)</f>
        <v>45809</v>
      </c>
      <c r="F8" s="21"/>
      <c r="G8" s="21"/>
      <c r="H8" s="20">
        <f>DATE(2025,7,1)</f>
        <v>45839</v>
      </c>
      <c r="I8" s="37"/>
      <c r="J8" s="37"/>
      <c r="K8" s="20">
        <f>DATE(2025,8,1)</f>
        <v>45870</v>
      </c>
      <c r="L8" s="37"/>
      <c r="M8" s="37"/>
      <c r="N8" s="20">
        <f>DATE(2025,9,1)</f>
        <v>45901</v>
      </c>
      <c r="O8" s="37"/>
      <c r="P8" s="5"/>
    </row>
    <row r="9" spans="1:20" ht="19.149999999999999" customHeight="1" x14ac:dyDescent="0.15">
      <c r="A9" s="2">
        <v>2</v>
      </c>
      <c r="B9" s="20">
        <f>B8+1</f>
        <v>45779</v>
      </c>
      <c r="C9" s="37"/>
      <c r="D9" s="37"/>
      <c r="E9" s="20">
        <f>E8+1</f>
        <v>45810</v>
      </c>
      <c r="F9" s="37"/>
      <c r="G9" s="37"/>
      <c r="H9" s="20">
        <f>H8+1</f>
        <v>45840</v>
      </c>
      <c r="I9" s="37"/>
      <c r="J9" s="37"/>
      <c r="K9" s="34">
        <f>K8+1</f>
        <v>45871</v>
      </c>
      <c r="L9" s="21"/>
      <c r="M9" s="21"/>
      <c r="N9" s="20">
        <f>N8+1</f>
        <v>45902</v>
      </c>
      <c r="O9" s="37"/>
      <c r="P9" s="5"/>
    </row>
    <row r="10" spans="1:20" ht="19.149999999999999" customHeight="1" x14ac:dyDescent="0.15">
      <c r="A10" s="2">
        <v>3</v>
      </c>
      <c r="B10" s="32">
        <f t="shared" ref="B10:B38" si="0">B9+1</f>
        <v>45780</v>
      </c>
      <c r="C10" s="21"/>
      <c r="D10" s="21"/>
      <c r="E10" s="20">
        <f t="shared" ref="E10:E15" si="1">E9+1</f>
        <v>45811</v>
      </c>
      <c r="F10" s="37"/>
      <c r="G10" s="37"/>
      <c r="H10" s="20">
        <f t="shared" ref="H10:H38" si="2">H9+1</f>
        <v>45841</v>
      </c>
      <c r="I10" s="37"/>
      <c r="J10" s="37"/>
      <c r="K10" s="20">
        <f t="shared" ref="K10:K38" si="3">K9+1</f>
        <v>45872</v>
      </c>
      <c r="L10" s="21"/>
      <c r="M10" s="21"/>
      <c r="N10" s="20">
        <f t="shared" ref="N10:N37" si="4">N9+1</f>
        <v>45903</v>
      </c>
      <c r="O10" s="37"/>
      <c r="P10" s="5"/>
    </row>
    <row r="11" spans="1:20" ht="19.149999999999999" customHeight="1" x14ac:dyDescent="0.15">
      <c r="A11" s="2">
        <v>4</v>
      </c>
      <c r="B11" s="32">
        <f t="shared" si="0"/>
        <v>45781</v>
      </c>
      <c r="C11" s="21"/>
      <c r="D11" s="21"/>
      <c r="E11" s="20">
        <f t="shared" si="1"/>
        <v>45812</v>
      </c>
      <c r="F11" s="37"/>
      <c r="G11" s="37"/>
      <c r="H11" s="20">
        <f t="shared" si="2"/>
        <v>45842</v>
      </c>
      <c r="I11" s="37"/>
      <c r="J11" s="37"/>
      <c r="K11" s="20">
        <f t="shared" si="3"/>
        <v>45873</v>
      </c>
      <c r="L11" s="37"/>
      <c r="M11" s="37"/>
      <c r="N11" s="20">
        <f t="shared" si="4"/>
        <v>45904</v>
      </c>
      <c r="O11" s="37"/>
      <c r="P11" s="5"/>
    </row>
    <row r="12" spans="1:20" ht="19.149999999999999" customHeight="1" x14ac:dyDescent="0.15">
      <c r="A12" s="2">
        <v>5</v>
      </c>
      <c r="B12" s="32">
        <f t="shared" si="0"/>
        <v>45782</v>
      </c>
      <c r="C12" s="21"/>
      <c r="D12" s="21"/>
      <c r="E12" s="20">
        <f t="shared" si="1"/>
        <v>45813</v>
      </c>
      <c r="F12" s="37"/>
      <c r="G12" s="37"/>
      <c r="H12" s="34">
        <f t="shared" si="2"/>
        <v>45843</v>
      </c>
      <c r="I12" s="21"/>
      <c r="J12" s="21"/>
      <c r="K12" s="20">
        <f t="shared" si="3"/>
        <v>45874</v>
      </c>
      <c r="L12" s="37"/>
      <c r="M12" s="37"/>
      <c r="N12" s="20">
        <f t="shared" si="4"/>
        <v>45905</v>
      </c>
      <c r="O12" s="37"/>
      <c r="P12" s="5"/>
    </row>
    <row r="13" spans="1:20" ht="19.149999999999999" customHeight="1" x14ac:dyDescent="0.15">
      <c r="A13" s="2">
        <v>6</v>
      </c>
      <c r="B13" s="32">
        <f t="shared" si="0"/>
        <v>45783</v>
      </c>
      <c r="C13" s="21"/>
      <c r="D13" s="21"/>
      <c r="E13" s="20">
        <f t="shared" si="1"/>
        <v>45814</v>
      </c>
      <c r="F13" s="37"/>
      <c r="G13" s="37"/>
      <c r="H13" s="20">
        <f t="shared" si="2"/>
        <v>45844</v>
      </c>
      <c r="I13" s="21"/>
      <c r="J13" s="21"/>
      <c r="K13" s="20">
        <f t="shared" si="3"/>
        <v>45875</v>
      </c>
      <c r="L13" s="37"/>
      <c r="M13" s="37"/>
      <c r="N13" s="34">
        <f t="shared" si="4"/>
        <v>45906</v>
      </c>
      <c r="O13" s="21"/>
      <c r="P13" s="5"/>
    </row>
    <row r="14" spans="1:20" ht="19.149999999999999" customHeight="1" x14ac:dyDescent="0.15">
      <c r="A14" s="2">
        <v>7</v>
      </c>
      <c r="B14" s="20">
        <f t="shared" si="0"/>
        <v>45784</v>
      </c>
      <c r="C14" s="37"/>
      <c r="D14" s="37"/>
      <c r="E14" s="34">
        <f t="shared" si="1"/>
        <v>45815</v>
      </c>
      <c r="F14" s="21"/>
      <c r="G14" s="21"/>
      <c r="H14" s="20">
        <f t="shared" si="2"/>
        <v>45845</v>
      </c>
      <c r="I14" s="37"/>
      <c r="J14" s="37"/>
      <c r="K14" s="20">
        <f t="shared" si="3"/>
        <v>45876</v>
      </c>
      <c r="L14" s="37"/>
      <c r="M14" s="37"/>
      <c r="N14" s="20">
        <f t="shared" si="4"/>
        <v>45907</v>
      </c>
      <c r="O14" s="21"/>
      <c r="P14" s="5"/>
    </row>
    <row r="15" spans="1:20" ht="19.149999999999999" customHeight="1" x14ac:dyDescent="0.15">
      <c r="A15" s="2">
        <v>8</v>
      </c>
      <c r="B15" s="20">
        <f t="shared" si="0"/>
        <v>45785</v>
      </c>
      <c r="C15" s="37"/>
      <c r="D15" s="37"/>
      <c r="E15" s="20">
        <f t="shared" si="1"/>
        <v>45816</v>
      </c>
      <c r="F15" s="21"/>
      <c r="G15" s="21"/>
      <c r="H15" s="20">
        <f t="shared" si="2"/>
        <v>45846</v>
      </c>
      <c r="I15" s="37"/>
      <c r="J15" s="37"/>
      <c r="K15" s="20">
        <f t="shared" si="3"/>
        <v>45877</v>
      </c>
      <c r="L15" s="37"/>
      <c r="M15" s="37"/>
      <c r="N15" s="20">
        <f t="shared" si="4"/>
        <v>45908</v>
      </c>
      <c r="O15" s="37"/>
      <c r="P15" s="41"/>
    </row>
    <row r="16" spans="1:20" ht="19.149999999999999" customHeight="1" x14ac:dyDescent="0.15">
      <c r="A16" s="2">
        <v>9</v>
      </c>
      <c r="B16" s="20">
        <f t="shared" si="0"/>
        <v>45786</v>
      </c>
      <c r="C16" s="37"/>
      <c r="D16" s="37"/>
      <c r="E16" s="20">
        <f t="shared" ref="E16:E37" si="5">E15+1</f>
        <v>45817</v>
      </c>
      <c r="F16" s="37"/>
      <c r="G16" s="37"/>
      <c r="H16" s="20">
        <f t="shared" si="2"/>
        <v>45847</v>
      </c>
      <c r="I16" s="37"/>
      <c r="J16" s="37"/>
      <c r="K16" s="34">
        <f t="shared" si="3"/>
        <v>45878</v>
      </c>
      <c r="L16" s="21"/>
      <c r="M16" s="21"/>
      <c r="N16" s="20">
        <f t="shared" si="4"/>
        <v>45909</v>
      </c>
      <c r="O16" s="37"/>
      <c r="P16" s="41"/>
    </row>
    <row r="17" spans="1:16" ht="19.149999999999999" customHeight="1" thickBot="1" x14ac:dyDescent="0.2">
      <c r="A17" s="8">
        <v>10</v>
      </c>
      <c r="B17" s="35">
        <f t="shared" si="0"/>
        <v>45787</v>
      </c>
      <c r="C17" s="28"/>
      <c r="D17" s="28"/>
      <c r="E17" s="22">
        <f t="shared" si="5"/>
        <v>45818</v>
      </c>
      <c r="F17" s="42"/>
      <c r="G17" s="42"/>
      <c r="H17" s="22">
        <f t="shared" si="2"/>
        <v>45848</v>
      </c>
      <c r="I17" s="42"/>
      <c r="J17" s="42"/>
      <c r="K17" s="22">
        <f t="shared" si="3"/>
        <v>45879</v>
      </c>
      <c r="L17" s="28"/>
      <c r="M17" s="28"/>
      <c r="N17" s="22">
        <f t="shared" si="4"/>
        <v>45910</v>
      </c>
      <c r="O17" s="42"/>
      <c r="P17" s="44"/>
    </row>
    <row r="18" spans="1:16" ht="19.149999999999999" customHeight="1" x14ac:dyDescent="0.15">
      <c r="A18" s="9">
        <v>11</v>
      </c>
      <c r="B18" s="33">
        <f t="shared" si="0"/>
        <v>45788</v>
      </c>
      <c r="C18" s="29"/>
      <c r="D18" s="29"/>
      <c r="E18" s="23">
        <f t="shared" si="5"/>
        <v>45819</v>
      </c>
      <c r="F18" s="43"/>
      <c r="G18" s="43"/>
      <c r="H18" s="23">
        <f t="shared" si="2"/>
        <v>45849</v>
      </c>
      <c r="I18" s="43"/>
      <c r="J18" s="43"/>
      <c r="K18" s="33">
        <f t="shared" si="3"/>
        <v>45880</v>
      </c>
      <c r="L18" s="29"/>
      <c r="M18" s="29"/>
      <c r="N18" s="23">
        <f t="shared" si="4"/>
        <v>45911</v>
      </c>
      <c r="O18" s="43"/>
      <c r="P18" s="45"/>
    </row>
    <row r="19" spans="1:16" ht="19.149999999999999" customHeight="1" x14ac:dyDescent="0.15">
      <c r="A19" s="2">
        <v>12</v>
      </c>
      <c r="B19" s="20">
        <f t="shared" si="0"/>
        <v>45789</v>
      </c>
      <c r="C19" s="37"/>
      <c r="D19" s="37"/>
      <c r="E19" s="20">
        <f t="shared" si="5"/>
        <v>45820</v>
      </c>
      <c r="F19" s="37"/>
      <c r="G19" s="37"/>
      <c r="H19" s="34">
        <f t="shared" si="2"/>
        <v>45850</v>
      </c>
      <c r="I19" s="21"/>
      <c r="J19" s="21"/>
      <c r="K19" s="20">
        <f t="shared" si="3"/>
        <v>45881</v>
      </c>
      <c r="L19" s="37"/>
      <c r="M19" s="37"/>
      <c r="N19" s="20">
        <f t="shared" si="4"/>
        <v>45912</v>
      </c>
      <c r="O19" s="37"/>
      <c r="P19" s="41"/>
    </row>
    <row r="20" spans="1:16" ht="19.149999999999999" customHeight="1" x14ac:dyDescent="0.15">
      <c r="A20" s="2">
        <v>13</v>
      </c>
      <c r="B20" s="20">
        <f t="shared" si="0"/>
        <v>45790</v>
      </c>
      <c r="C20" s="37"/>
      <c r="D20" s="37"/>
      <c r="E20" s="20">
        <f t="shared" si="5"/>
        <v>45821</v>
      </c>
      <c r="F20" s="37"/>
      <c r="G20" s="37"/>
      <c r="H20" s="20">
        <f t="shared" si="2"/>
        <v>45851</v>
      </c>
      <c r="I20" s="21"/>
      <c r="J20" s="21"/>
      <c r="K20" s="20">
        <f t="shared" si="3"/>
        <v>45882</v>
      </c>
      <c r="L20" s="37"/>
      <c r="M20" s="37"/>
      <c r="N20" s="34">
        <f t="shared" si="4"/>
        <v>45913</v>
      </c>
      <c r="O20" s="21"/>
      <c r="P20" s="5"/>
    </row>
    <row r="21" spans="1:16" ht="19.149999999999999" customHeight="1" x14ac:dyDescent="0.15">
      <c r="A21" s="2">
        <v>14</v>
      </c>
      <c r="B21" s="20">
        <f t="shared" si="0"/>
        <v>45791</v>
      </c>
      <c r="C21" s="37"/>
      <c r="D21" s="37"/>
      <c r="E21" s="34">
        <f t="shared" si="5"/>
        <v>45822</v>
      </c>
      <c r="F21" s="21"/>
      <c r="G21" s="21"/>
      <c r="H21" s="20">
        <f t="shared" si="2"/>
        <v>45852</v>
      </c>
      <c r="I21" s="37"/>
      <c r="J21" s="37"/>
      <c r="K21" s="20">
        <f t="shared" si="3"/>
        <v>45883</v>
      </c>
      <c r="L21" s="37"/>
      <c r="M21" s="37"/>
      <c r="N21" s="20">
        <f t="shared" si="4"/>
        <v>45914</v>
      </c>
      <c r="O21" s="21"/>
      <c r="P21" s="5"/>
    </row>
    <row r="22" spans="1:16" ht="19.149999999999999" customHeight="1" x14ac:dyDescent="0.15">
      <c r="A22" s="2">
        <v>15</v>
      </c>
      <c r="B22" s="20">
        <f t="shared" si="0"/>
        <v>45792</v>
      </c>
      <c r="C22" s="37"/>
      <c r="D22" s="37"/>
      <c r="E22" s="20">
        <f t="shared" si="5"/>
        <v>45823</v>
      </c>
      <c r="F22" s="21"/>
      <c r="G22" s="21"/>
      <c r="H22" s="20">
        <f t="shared" si="2"/>
        <v>45853</v>
      </c>
      <c r="I22" s="37"/>
      <c r="J22" s="37"/>
      <c r="K22" s="20">
        <f t="shared" si="3"/>
        <v>45884</v>
      </c>
      <c r="L22" s="37"/>
      <c r="M22" s="37"/>
      <c r="N22" s="32">
        <f t="shared" si="4"/>
        <v>45915</v>
      </c>
      <c r="O22" s="21"/>
      <c r="P22" s="5"/>
    </row>
    <row r="23" spans="1:16" ht="19.149999999999999" customHeight="1" x14ac:dyDescent="0.15">
      <c r="A23" s="2">
        <v>16</v>
      </c>
      <c r="B23" s="20">
        <f t="shared" si="0"/>
        <v>45793</v>
      </c>
      <c r="C23" s="37"/>
      <c r="D23" s="37"/>
      <c r="E23" s="20">
        <f t="shared" si="5"/>
        <v>45824</v>
      </c>
      <c r="F23" s="37"/>
      <c r="G23" s="37"/>
      <c r="H23" s="20">
        <f t="shared" si="2"/>
        <v>45854</v>
      </c>
      <c r="I23" s="37"/>
      <c r="J23" s="37"/>
      <c r="K23" s="34">
        <f t="shared" si="3"/>
        <v>45885</v>
      </c>
      <c r="L23" s="21"/>
      <c r="M23" s="21"/>
      <c r="N23" s="20">
        <f t="shared" si="4"/>
        <v>45916</v>
      </c>
      <c r="O23" s="37"/>
      <c r="P23" s="41"/>
    </row>
    <row r="24" spans="1:16" ht="19.149999999999999" customHeight="1" x14ac:dyDescent="0.15">
      <c r="A24" s="2">
        <v>17</v>
      </c>
      <c r="B24" s="34">
        <f t="shared" si="0"/>
        <v>45794</v>
      </c>
      <c r="C24" s="21"/>
      <c r="D24" s="21"/>
      <c r="E24" s="20">
        <f t="shared" si="5"/>
        <v>45825</v>
      </c>
      <c r="F24" s="37"/>
      <c r="G24" s="37"/>
      <c r="H24" s="20">
        <f t="shared" si="2"/>
        <v>45855</v>
      </c>
      <c r="I24" s="37"/>
      <c r="J24" s="37"/>
      <c r="K24" s="20">
        <f t="shared" si="3"/>
        <v>45886</v>
      </c>
      <c r="L24" s="21"/>
      <c r="M24" s="21"/>
      <c r="N24" s="20">
        <f t="shared" si="4"/>
        <v>45917</v>
      </c>
      <c r="O24" s="37"/>
      <c r="P24" s="41"/>
    </row>
    <row r="25" spans="1:16" ht="19.149999999999999" customHeight="1" x14ac:dyDescent="0.15">
      <c r="A25" s="2">
        <v>18</v>
      </c>
      <c r="B25" s="20">
        <f t="shared" si="0"/>
        <v>45795</v>
      </c>
      <c r="C25" s="21"/>
      <c r="D25" s="21"/>
      <c r="E25" s="20">
        <f t="shared" si="5"/>
        <v>45826</v>
      </c>
      <c r="F25" s="37"/>
      <c r="G25" s="37"/>
      <c r="H25" s="20">
        <f t="shared" si="2"/>
        <v>45856</v>
      </c>
      <c r="I25" s="37"/>
      <c r="J25" s="37"/>
      <c r="K25" s="20">
        <f t="shared" si="3"/>
        <v>45887</v>
      </c>
      <c r="L25" s="37"/>
      <c r="M25" s="37"/>
      <c r="N25" s="20">
        <f t="shared" si="4"/>
        <v>45918</v>
      </c>
      <c r="O25" s="37"/>
      <c r="P25" s="41"/>
    </row>
    <row r="26" spans="1:16" ht="19.149999999999999" customHeight="1" x14ac:dyDescent="0.15">
      <c r="A26" s="2">
        <v>19</v>
      </c>
      <c r="B26" s="20">
        <f t="shared" si="0"/>
        <v>45796</v>
      </c>
      <c r="C26" s="37"/>
      <c r="D26" s="37"/>
      <c r="E26" s="20">
        <f t="shared" si="5"/>
        <v>45827</v>
      </c>
      <c r="F26" s="37"/>
      <c r="G26" s="37"/>
      <c r="H26" s="34">
        <f t="shared" si="2"/>
        <v>45857</v>
      </c>
      <c r="I26" s="21"/>
      <c r="J26" s="21"/>
      <c r="K26" s="20">
        <f t="shared" si="3"/>
        <v>45888</v>
      </c>
      <c r="L26" s="37"/>
      <c r="M26" s="37"/>
      <c r="N26" s="20">
        <f t="shared" si="4"/>
        <v>45919</v>
      </c>
      <c r="O26" s="37"/>
      <c r="P26" s="41"/>
    </row>
    <row r="27" spans="1:16" ht="19.149999999999999" customHeight="1" thickBot="1" x14ac:dyDescent="0.2">
      <c r="A27" s="10">
        <v>20</v>
      </c>
      <c r="B27" s="24">
        <f t="shared" si="0"/>
        <v>45797</v>
      </c>
      <c r="C27" s="38"/>
      <c r="D27" s="38"/>
      <c r="E27" s="24">
        <f t="shared" si="5"/>
        <v>45828</v>
      </c>
      <c r="F27" s="38"/>
      <c r="G27" s="38"/>
      <c r="H27" s="24">
        <f t="shared" si="2"/>
        <v>45858</v>
      </c>
      <c r="I27" s="25"/>
      <c r="J27" s="25"/>
      <c r="K27" s="24">
        <f t="shared" si="3"/>
        <v>45889</v>
      </c>
      <c r="L27" s="38"/>
      <c r="M27" s="38"/>
      <c r="N27" s="36">
        <f t="shared" si="4"/>
        <v>45920</v>
      </c>
      <c r="O27" s="25"/>
      <c r="P27" s="31"/>
    </row>
    <row r="28" spans="1:16" ht="19.149999999999999" customHeight="1" x14ac:dyDescent="0.15">
      <c r="A28" s="3">
        <v>21</v>
      </c>
      <c r="B28" s="20">
        <f t="shared" si="0"/>
        <v>45798</v>
      </c>
      <c r="C28" s="39"/>
      <c r="D28" s="40"/>
      <c r="E28" s="34">
        <f t="shared" si="5"/>
        <v>45829</v>
      </c>
      <c r="F28" s="30"/>
      <c r="G28" s="26"/>
      <c r="H28" s="32">
        <f t="shared" si="2"/>
        <v>45859</v>
      </c>
      <c r="I28" s="21"/>
      <c r="J28" s="21"/>
      <c r="K28" s="20">
        <f t="shared" si="3"/>
        <v>45890</v>
      </c>
      <c r="L28" s="39"/>
      <c r="M28" s="40"/>
      <c r="N28" s="20">
        <f t="shared" si="4"/>
        <v>45921</v>
      </c>
      <c r="O28" s="30"/>
      <c r="P28" s="26"/>
    </row>
    <row r="29" spans="1:16" ht="19.149999999999999" customHeight="1" x14ac:dyDescent="0.15">
      <c r="A29" s="2">
        <v>22</v>
      </c>
      <c r="B29" s="20">
        <f t="shared" si="0"/>
        <v>45799</v>
      </c>
      <c r="C29" s="37"/>
      <c r="D29" s="41"/>
      <c r="E29" s="20">
        <f t="shared" si="5"/>
        <v>45830</v>
      </c>
      <c r="F29" s="21"/>
      <c r="G29" s="5"/>
      <c r="H29" s="20">
        <f t="shared" si="2"/>
        <v>45860</v>
      </c>
      <c r="I29" s="37"/>
      <c r="J29" s="41"/>
      <c r="K29" s="20">
        <f t="shared" si="3"/>
        <v>45891</v>
      </c>
      <c r="L29" s="37"/>
      <c r="M29" s="41"/>
      <c r="N29" s="20">
        <f t="shared" si="4"/>
        <v>45922</v>
      </c>
      <c r="O29" s="37"/>
      <c r="P29" s="41"/>
    </row>
    <row r="30" spans="1:16" ht="19.149999999999999" customHeight="1" x14ac:dyDescent="0.15">
      <c r="A30" s="2">
        <v>23</v>
      </c>
      <c r="B30" s="20">
        <f t="shared" si="0"/>
        <v>45800</v>
      </c>
      <c r="C30" s="37"/>
      <c r="D30" s="41"/>
      <c r="E30" s="20">
        <f t="shared" si="5"/>
        <v>45831</v>
      </c>
      <c r="F30" s="49" t="s">
        <v>28</v>
      </c>
      <c r="G30" s="50"/>
      <c r="H30" s="20">
        <f t="shared" si="2"/>
        <v>45861</v>
      </c>
      <c r="I30" s="37"/>
      <c r="J30" s="41"/>
      <c r="K30" s="34">
        <f t="shared" si="3"/>
        <v>45892</v>
      </c>
      <c r="L30" s="21"/>
      <c r="M30" s="5"/>
      <c r="N30" s="32">
        <f t="shared" si="4"/>
        <v>45923</v>
      </c>
      <c r="O30" s="21"/>
      <c r="P30" s="5"/>
    </row>
    <row r="31" spans="1:16" ht="19.149999999999999" customHeight="1" x14ac:dyDescent="0.15">
      <c r="A31" s="2">
        <v>24</v>
      </c>
      <c r="B31" s="34">
        <f t="shared" si="0"/>
        <v>45801</v>
      </c>
      <c r="C31" s="21"/>
      <c r="D31" s="5"/>
      <c r="E31" s="20">
        <f t="shared" si="5"/>
        <v>45832</v>
      </c>
      <c r="F31" s="37"/>
      <c r="G31" s="41"/>
      <c r="H31" s="20">
        <f t="shared" si="2"/>
        <v>45862</v>
      </c>
      <c r="I31" s="37"/>
      <c r="J31" s="41"/>
      <c r="K31" s="20">
        <f t="shared" si="3"/>
        <v>45893</v>
      </c>
      <c r="L31" s="21"/>
      <c r="M31" s="5"/>
      <c r="N31" s="20">
        <f t="shared" si="4"/>
        <v>45924</v>
      </c>
      <c r="O31" s="37"/>
      <c r="P31" s="41"/>
    </row>
    <row r="32" spans="1:16" ht="19.149999999999999" customHeight="1" x14ac:dyDescent="0.15">
      <c r="A32" s="2">
        <v>25</v>
      </c>
      <c r="B32" s="20">
        <f t="shared" si="0"/>
        <v>45802</v>
      </c>
      <c r="C32" s="21"/>
      <c r="D32" s="5"/>
      <c r="E32" s="20">
        <f t="shared" si="5"/>
        <v>45833</v>
      </c>
      <c r="F32" s="37"/>
      <c r="G32" s="41"/>
      <c r="H32" s="20">
        <f t="shared" si="2"/>
        <v>45863</v>
      </c>
      <c r="I32" s="37"/>
      <c r="J32" s="41"/>
      <c r="K32" s="20">
        <f t="shared" si="3"/>
        <v>45894</v>
      </c>
      <c r="L32" s="37"/>
      <c r="M32" s="41"/>
      <c r="N32" s="20">
        <f t="shared" si="4"/>
        <v>45925</v>
      </c>
      <c r="O32" s="37"/>
      <c r="P32" s="41"/>
    </row>
    <row r="33" spans="1:16" ht="19.149999999999999" customHeight="1" x14ac:dyDescent="0.15">
      <c r="A33" s="2">
        <v>26</v>
      </c>
      <c r="B33" s="20">
        <f t="shared" si="0"/>
        <v>45803</v>
      </c>
      <c r="C33" s="39"/>
      <c r="D33" s="40"/>
      <c r="E33" s="20">
        <f t="shared" si="5"/>
        <v>45834</v>
      </c>
      <c r="F33" s="39"/>
      <c r="G33" s="40"/>
      <c r="H33" s="34">
        <f t="shared" si="2"/>
        <v>45864</v>
      </c>
      <c r="I33" s="30"/>
      <c r="J33" s="26"/>
      <c r="K33" s="20">
        <f t="shared" si="3"/>
        <v>45895</v>
      </c>
      <c r="L33" s="39"/>
      <c r="M33" s="40"/>
      <c r="N33" s="20">
        <f t="shared" si="4"/>
        <v>45926</v>
      </c>
      <c r="O33" s="39"/>
      <c r="P33" s="40"/>
    </row>
    <row r="34" spans="1:16" ht="19.149999999999999" customHeight="1" x14ac:dyDescent="0.15">
      <c r="A34" s="2">
        <v>27</v>
      </c>
      <c r="B34" s="20">
        <f t="shared" si="0"/>
        <v>45804</v>
      </c>
      <c r="C34" s="37"/>
      <c r="D34" s="37"/>
      <c r="E34" s="20">
        <f t="shared" si="5"/>
        <v>45835</v>
      </c>
      <c r="F34" s="37"/>
      <c r="G34" s="37"/>
      <c r="H34" s="20">
        <f t="shared" si="2"/>
        <v>45865</v>
      </c>
      <c r="I34" s="21"/>
      <c r="J34" s="21"/>
      <c r="K34" s="20">
        <f t="shared" si="3"/>
        <v>45896</v>
      </c>
      <c r="L34" s="37"/>
      <c r="M34" s="37"/>
      <c r="N34" s="34">
        <f t="shared" si="4"/>
        <v>45927</v>
      </c>
      <c r="O34" s="21"/>
      <c r="P34" s="5"/>
    </row>
    <row r="35" spans="1:16" ht="19.149999999999999" customHeight="1" x14ac:dyDescent="0.15">
      <c r="A35" s="2">
        <v>28</v>
      </c>
      <c r="B35" s="20">
        <f t="shared" si="0"/>
        <v>45805</v>
      </c>
      <c r="C35" s="37"/>
      <c r="D35" s="37"/>
      <c r="E35" s="34">
        <f t="shared" si="5"/>
        <v>45836</v>
      </c>
      <c r="F35" s="21"/>
      <c r="G35" s="21"/>
      <c r="H35" s="20">
        <f t="shared" si="2"/>
        <v>45866</v>
      </c>
      <c r="I35" s="37"/>
      <c r="J35" s="37"/>
      <c r="K35" s="20">
        <f t="shared" si="3"/>
        <v>45897</v>
      </c>
      <c r="L35" s="37"/>
      <c r="M35" s="37"/>
      <c r="N35" s="20">
        <f t="shared" si="4"/>
        <v>45928</v>
      </c>
      <c r="O35" s="21"/>
      <c r="P35" s="5"/>
    </row>
    <row r="36" spans="1:16" ht="19.149999999999999" customHeight="1" x14ac:dyDescent="0.15">
      <c r="A36" s="2">
        <v>29</v>
      </c>
      <c r="B36" s="20">
        <f t="shared" si="0"/>
        <v>45806</v>
      </c>
      <c r="C36" s="37"/>
      <c r="D36" s="37"/>
      <c r="E36" s="20">
        <f t="shared" si="5"/>
        <v>45837</v>
      </c>
      <c r="F36" s="21"/>
      <c r="G36" s="21"/>
      <c r="H36" s="20">
        <f t="shared" si="2"/>
        <v>45867</v>
      </c>
      <c r="I36" s="37"/>
      <c r="J36" s="37"/>
      <c r="K36" s="20">
        <f t="shared" si="3"/>
        <v>45898</v>
      </c>
      <c r="L36" s="37"/>
      <c r="M36" s="37"/>
      <c r="N36" s="20">
        <f t="shared" si="4"/>
        <v>45929</v>
      </c>
      <c r="O36" s="37"/>
      <c r="P36" s="41"/>
    </row>
    <row r="37" spans="1:16" ht="19.149999999999999" customHeight="1" x14ac:dyDescent="0.15">
      <c r="A37" s="2">
        <v>30</v>
      </c>
      <c r="B37" s="20">
        <f t="shared" si="0"/>
        <v>45807</v>
      </c>
      <c r="C37" s="37"/>
      <c r="D37" s="37"/>
      <c r="E37" s="20">
        <f t="shared" si="5"/>
        <v>45838</v>
      </c>
      <c r="F37" s="37"/>
      <c r="G37" s="37"/>
      <c r="H37" s="20">
        <f t="shared" si="2"/>
        <v>45868</v>
      </c>
      <c r="I37" s="37"/>
      <c r="J37" s="37"/>
      <c r="K37" s="34">
        <f t="shared" si="3"/>
        <v>45899</v>
      </c>
      <c r="L37" s="21"/>
      <c r="M37" s="21"/>
      <c r="N37" s="20">
        <f t="shared" si="4"/>
        <v>45930</v>
      </c>
      <c r="O37" s="37"/>
      <c r="P37" s="41"/>
    </row>
    <row r="38" spans="1:16" ht="19.149999999999999" customHeight="1" x14ac:dyDescent="0.15">
      <c r="A38" s="2">
        <v>31</v>
      </c>
      <c r="B38" s="34">
        <f t="shared" si="0"/>
        <v>45808</v>
      </c>
      <c r="C38" s="21"/>
      <c r="D38" s="21"/>
      <c r="E38" s="71"/>
      <c r="F38" s="72"/>
      <c r="G38" s="73"/>
      <c r="H38" s="20">
        <f t="shared" si="2"/>
        <v>45869</v>
      </c>
      <c r="I38" s="37"/>
      <c r="J38" s="37"/>
      <c r="K38" s="20">
        <f t="shared" si="3"/>
        <v>45900</v>
      </c>
      <c r="L38" s="21"/>
      <c r="M38" s="21"/>
      <c r="N38" s="71"/>
      <c r="O38" s="72"/>
      <c r="P38" s="73"/>
    </row>
    <row r="39" spans="1:16" ht="19.149999999999999" customHeight="1" x14ac:dyDescent="0.15">
      <c r="A39" s="17"/>
      <c r="B39" s="19" t="s">
        <v>23</v>
      </c>
      <c r="C39" s="65">
        <f>COUNTIF(C8:D38,"○")</f>
        <v>0</v>
      </c>
      <c r="D39" s="65"/>
      <c r="E39" s="17"/>
      <c r="F39" s="65">
        <f>COUNTIF(F8:G38,"○")</f>
        <v>0</v>
      </c>
      <c r="G39" s="65"/>
      <c r="H39" s="4"/>
      <c r="I39" s="65">
        <f>COUNTIF(I8:J38,"○")</f>
        <v>0</v>
      </c>
      <c r="J39" s="65"/>
      <c r="K39" s="4"/>
      <c r="L39" s="65">
        <f>COUNTIF(L8:M38,"○")</f>
        <v>0</v>
      </c>
      <c r="M39" s="65"/>
      <c r="N39" s="17"/>
      <c r="O39" s="65">
        <f>COUNTIF(O8:P38,"○")</f>
        <v>0</v>
      </c>
      <c r="P39" s="65"/>
    </row>
    <row r="40" spans="1:16" ht="19.149999999999999" customHeight="1" x14ac:dyDescent="0.15">
      <c r="A40" s="4"/>
      <c r="B40" s="19" t="s">
        <v>24</v>
      </c>
      <c r="C40" s="66">
        <f>COUNTIF(C9:D38,"×")</f>
        <v>0</v>
      </c>
      <c r="D40" s="66"/>
      <c r="E40" s="4"/>
      <c r="F40" s="66">
        <f>COUNTIF(F9:G37,"×")</f>
        <v>0</v>
      </c>
      <c r="G40" s="66"/>
      <c r="H40" s="4"/>
      <c r="I40" s="66">
        <f>COUNTIF(I9:J38,"×")</f>
        <v>0</v>
      </c>
      <c r="J40" s="66"/>
      <c r="K40" s="4"/>
      <c r="L40" s="66">
        <f>COUNTIF(L9:M38,"×")</f>
        <v>0</v>
      </c>
      <c r="M40" s="66"/>
      <c r="N40" s="4"/>
      <c r="O40" s="66">
        <f>COUNTIF(O9:P37,"×")</f>
        <v>0</v>
      </c>
      <c r="P40" s="66"/>
    </row>
    <row r="41" spans="1:16" ht="19.149999999999999" customHeight="1" x14ac:dyDescent="0.15">
      <c r="A41" s="68" t="s">
        <v>29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4"/>
      <c r="O41" s="18" t="s">
        <v>25</v>
      </c>
      <c r="P41" s="4">
        <f>SUM(C40,F40,I40,L40,O40)</f>
        <v>0</v>
      </c>
    </row>
    <row r="42" spans="1:16" ht="19.149999999999999" customHeight="1" x14ac:dyDescent="0.15">
      <c r="A42" s="11" t="s">
        <v>14</v>
      </c>
      <c r="B42" s="67" t="s">
        <v>20</v>
      </c>
      <c r="C42" s="67"/>
      <c r="D42" s="67"/>
      <c r="E42" s="67"/>
      <c r="F42" s="48" t="s">
        <v>21</v>
      </c>
      <c r="G42" s="48"/>
      <c r="H42" s="48"/>
      <c r="I42" s="48"/>
      <c r="J42" s="48"/>
      <c r="K42" s="12"/>
      <c r="L42" s="16"/>
      <c r="M42" s="16"/>
      <c r="N42" s="15"/>
      <c r="O42" s="15"/>
      <c r="P42" s="14"/>
    </row>
    <row r="43" spans="1:16" ht="19.149999999999999" customHeight="1" x14ac:dyDescent="0.15">
      <c r="A43" s="47" t="s">
        <v>15</v>
      </c>
      <c r="B43" s="47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</row>
  </sheetData>
  <mergeCells count="43">
    <mergeCell ref="H6:J6"/>
    <mergeCell ref="O39:P39"/>
    <mergeCell ref="N38:P38"/>
    <mergeCell ref="B6:D6"/>
    <mergeCell ref="E6:G6"/>
    <mergeCell ref="K5:L5"/>
    <mergeCell ref="A43:B43"/>
    <mergeCell ref="C43:P43"/>
    <mergeCell ref="C39:D39"/>
    <mergeCell ref="C40:D40"/>
    <mergeCell ref="F39:G39"/>
    <mergeCell ref="F40:G40"/>
    <mergeCell ref="I39:J39"/>
    <mergeCell ref="I40:J40"/>
    <mergeCell ref="L39:M39"/>
    <mergeCell ref="L40:M40"/>
    <mergeCell ref="B42:E42"/>
    <mergeCell ref="O40:P40"/>
    <mergeCell ref="A41:M41"/>
    <mergeCell ref="A6:A7"/>
    <mergeCell ref="E38:G38"/>
    <mergeCell ref="F42:J42"/>
    <mergeCell ref="F30:G30"/>
    <mergeCell ref="F2:I2"/>
    <mergeCell ref="C1:N1"/>
    <mergeCell ref="N4:O4"/>
    <mergeCell ref="A5:D5"/>
    <mergeCell ref="E5:F5"/>
    <mergeCell ref="K6:M6"/>
    <mergeCell ref="N6:P6"/>
    <mergeCell ref="I5:J5"/>
    <mergeCell ref="G5:H5"/>
    <mergeCell ref="M5:N5"/>
    <mergeCell ref="O5:P5"/>
    <mergeCell ref="A4:D4"/>
    <mergeCell ref="K4:L4"/>
    <mergeCell ref="A2:D3"/>
    <mergeCell ref="M2:P2"/>
    <mergeCell ref="E3:I3"/>
    <mergeCell ref="E4:F4"/>
    <mergeCell ref="H4:I4"/>
    <mergeCell ref="J2:K3"/>
    <mergeCell ref="M3:P3"/>
  </mergeCells>
  <phoneticPr fontId="1"/>
  <conditionalFormatting sqref="B8:B38">
    <cfRule type="expression" dxfId="4" priority="5">
      <formula>WEEKDAY(B8)=1</formula>
    </cfRule>
  </conditionalFormatting>
  <conditionalFormatting sqref="E8:E37">
    <cfRule type="expression" dxfId="3" priority="4">
      <formula>WEEKDAY(E8)=1</formula>
    </cfRule>
  </conditionalFormatting>
  <conditionalFormatting sqref="H8:H38">
    <cfRule type="expression" dxfId="2" priority="3">
      <formula>WEEKDAY(H8)=1</formula>
    </cfRule>
  </conditionalFormatting>
  <conditionalFormatting sqref="K8:K38">
    <cfRule type="expression" dxfId="1" priority="2">
      <formula>WEEKDAY(K8)=1</formula>
    </cfRule>
  </conditionalFormatting>
  <conditionalFormatting sqref="N8:N37">
    <cfRule type="expression" dxfId="0" priority="1">
      <formula>WEEKDAY(N8)=1</formula>
    </cfRule>
  </conditionalFormatting>
  <dataValidations count="1">
    <dataValidation type="list" allowBlank="1" showInputMessage="1" showErrorMessage="1" sqref="L8:M38 C8:D38 F31:G37 O8:P37 F8:G29 I8:J38" xr:uid="{2DBC8195-9EF6-4F2F-8DF3-F93E2AFF3D75}">
      <formula1>$R$5:$R$6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日程調整表</vt:lpstr>
      <vt:lpstr>日程調整表!Print_Area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新日本警備保障</dc:creator>
  <cp:lastModifiedBy>勝之 田中</cp:lastModifiedBy>
  <cp:lastPrinted>2025-01-31T08:22:36Z</cp:lastPrinted>
  <dcterms:created xsi:type="dcterms:W3CDTF">2019-01-27T02:12:40Z</dcterms:created>
  <dcterms:modified xsi:type="dcterms:W3CDTF">2025-01-31T08:24:46Z</dcterms:modified>
</cp:coreProperties>
</file>